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Budget Dakar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<sst xmlns="http://schemas.openxmlformats.org/spreadsheetml/2006/main" count="88" uniqueCount="79">
  <si>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QUANTO COSTA PARTECIPARE ALLA DAKAR?!?</t>
  </si>
  <si>
    <t>DAKAR</t>
  </si>
  <si>
    <t>Tutti i costi legati alla partecipazione al Rally più bello del mondo</t>
  </si>
  <si>
    <t>Voce del costo</t>
  </si>
  <si>
    <t>Scadenza pagamenti</t>
  </si>
  <si>
    <t>Importo Parziale</t>
  </si>
  <si>
    <t>Importo Totale</t>
  </si>
  <si>
    <t>Consigli</t>
  </si>
  <si>
    <t>Iscrizione Dakar</t>
  </si>
  <si>
    <t>Bonus comunicazione</t>
  </si>
  <si>
    <t>Aldilà di questo sconto, crea un progetto attorno alla tua Dakar!</t>
  </si>
  <si>
    <t>Bonus Rookie</t>
  </si>
  <si>
    <t>Se hai bisogno di aiuto chiedi all'Organizzatore! ;)</t>
  </si>
  <si>
    <t>Bonus Rally di Marocco</t>
  </si>
  <si>
    <t>Scegli una gara Road to Dakar “intelligente”</t>
  </si>
  <si>
    <r>
      <t xml:space="preserve">Visti </t>
    </r>
    <r>
      <rPr>
        <sz val="10"/>
        <rFont val="Arial"/>
        <family val="2"/>
      </rPr>
      <t>(offerti dall'organizzazione nel 2021)</t>
    </r>
  </si>
  <si>
    <t>Volo andata e ritorno</t>
  </si>
  <si>
    <t>Scegli un volo “certo”, affidati all'organizzazione, non improvvisare!</t>
  </si>
  <si>
    <t>Hotel Pre e Post Gara</t>
  </si>
  <si>
    <t>Se vuoi fare lo sceicco, questa voce andrà maggiorata! :)</t>
  </si>
  <si>
    <t xml:space="preserve">Trasporto moto Marsiglia A/R </t>
  </si>
  <si>
    <t>Cerca di metterti d'accordo con altri italiani per dividere i costi!</t>
  </si>
  <si>
    <t>Pasti e sistemazioni fuori Bivacco</t>
  </si>
  <si>
    <t>Benzina Gara durante trasferimenti (400 litri)</t>
  </si>
  <si>
    <t>(offerta dall'organizzazione nel 2021)</t>
  </si>
  <si>
    <t>Visite mediche</t>
  </si>
  <si>
    <t>Licenza internazionale</t>
  </si>
  <si>
    <t xml:space="preserve">Chiedi aiuto al tuo MotoClub per calmierare questa voce! </t>
  </si>
  <si>
    <t>Assicurazione rimpatrio</t>
  </si>
  <si>
    <t>Importantissima! Non risparmiare, fai l'assicurazione aggiuntiva proposta dalla ASO,</t>
  </si>
  <si>
    <t xml:space="preserve">Supporti Marlink </t>
  </si>
  <si>
    <t xml:space="preserve">Supporti e strumentazione ERTF </t>
  </si>
  <si>
    <t>Integratori alimentari</t>
  </si>
  <si>
    <t>Ricambi</t>
  </si>
  <si>
    <t>Puoi lavorare su questa voce portandola a zero creando un progetto convincente!</t>
  </si>
  <si>
    <t>Gomme</t>
  </si>
  <si>
    <t>Cerca dei Partner che possano aiutarti nel calmierare questa voce!</t>
  </si>
  <si>
    <t>Mousse</t>
  </si>
  <si>
    <t>Se hai bisogno di una mousse affidabile chiedi a MrWolf, potrebbe essere il tuo primo Partner!</t>
  </si>
  <si>
    <t>Abbigliamento gara pilota</t>
  </si>
  <si>
    <t>Cerca un Partner che possa aiutarti nel gestire queste voci!</t>
  </si>
  <si>
    <t>Caschi</t>
  </si>
  <si>
    <t>Maglie</t>
  </si>
  <si>
    <t>Pantaloni</t>
  </si>
  <si>
    <t>Stivali</t>
  </si>
  <si>
    <t>Protezioni</t>
  </si>
  <si>
    <t>Giacca</t>
  </si>
  <si>
    <t>Guanti</t>
  </si>
  <si>
    <t>Occhiali e Lenti</t>
  </si>
  <si>
    <t>Intimo Tecnico</t>
  </si>
  <si>
    <t>TOTALE COSTI FISSI</t>
  </si>
  <si>
    <t>GARA DI QUALIFICAZIONE</t>
  </si>
  <si>
    <t>Consiglio vivamente una gara nel deserto come Merzuoga Rally o Rally di Marocco (non  fare come me ;-) )</t>
  </si>
  <si>
    <t>Rally di Marocco – Enduro Cup</t>
  </si>
  <si>
    <t>Traghetto + Viaggio</t>
  </si>
  <si>
    <t>Ricambi + Gomme</t>
  </si>
  <si>
    <t>TOTALE GARA QUALIFICAZIONE</t>
  </si>
  <si>
    <t>ALLENAMENTI MOTOCROSS</t>
  </si>
  <si>
    <t>Considerato un allenamento a settimana da 3 ore di manche</t>
  </si>
  <si>
    <t xml:space="preserve">Ingressi in pista </t>
  </si>
  <si>
    <t xml:space="preserve">40 allenamenti </t>
  </si>
  <si>
    <t>25€*40</t>
  </si>
  <si>
    <t>Benzina per allenamenti</t>
  </si>
  <si>
    <t>20€*40</t>
  </si>
  <si>
    <t xml:space="preserve">Ricambistica per moto allenamento </t>
  </si>
  <si>
    <t>Olio</t>
  </si>
  <si>
    <t>20l</t>
  </si>
  <si>
    <t>120 ore</t>
  </si>
  <si>
    <t xml:space="preserve">Filtro olio </t>
  </si>
  <si>
    <t>20pz</t>
  </si>
  <si>
    <t>Pastiglie freni</t>
  </si>
  <si>
    <t>12pz</t>
  </si>
  <si>
    <t xml:space="preserve">Gomme </t>
  </si>
  <si>
    <t>3 Treni</t>
  </si>
  <si>
    <t>Catena, corona, pignone</t>
  </si>
  <si>
    <t xml:space="preserve">Varie </t>
  </si>
  <si>
    <t>Logistica</t>
  </si>
  <si>
    <t>Gasolio furgone, autostrade, lavaggio moto</t>
  </si>
  <si>
    <t>TOTALE ALLENAMENTI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</si>
</sst>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[$€-410]\ #,##0.00;[RED]\-[$€-410]\ #,##0.00"/>
    <numFmt numFmtId="167" formatCode="DD/MM/YY"/>
  </numFmts>
  <fonts count="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3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/>
    </xf>
    <xf numFmtId="165" fontId="3" fillId="4" borderId="1" xfId="0" applyNumberFormat="1" applyFont="1" applyFill="1" applyBorder="1" applyAlignment="1">
      <alignment/>
    </xf>
    <xf numFmtId="166" fontId="3" fillId="4" borderId="1" xfId="0" applyNumberFormat="1" applyFont="1" applyFill="1" applyBorder="1" applyAlignment="1">
      <alignment/>
    </xf>
    <xf numFmtId="164" fontId="3" fillId="5" borderId="1" xfId="0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5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4" fillId="0" borderId="4" xfId="0" applyNumberFormat="1" applyFont="1" applyBorder="1" applyAlignment="1">
      <alignment/>
    </xf>
    <xf numFmtId="164" fontId="5" fillId="0" borderId="5" xfId="0" applyFont="1" applyBorder="1" applyAlignment="1">
      <alignment horizontal="center"/>
    </xf>
    <xf numFmtId="164" fontId="4" fillId="0" borderId="6" xfId="0" applyFont="1" applyBorder="1" applyAlignment="1">
      <alignment/>
    </xf>
    <xf numFmtId="166" fontId="4" fillId="0" borderId="7" xfId="0" applyNumberFormat="1" applyFont="1" applyBorder="1" applyAlignment="1">
      <alignment/>
    </xf>
    <xf numFmtId="164" fontId="6" fillId="0" borderId="5" xfId="0" applyFont="1" applyBorder="1" applyAlignment="1">
      <alignment horizontal="center"/>
    </xf>
    <xf numFmtId="164" fontId="4" fillId="0" borderId="7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6" xfId="0" applyFont="1" applyBorder="1" applyAlignment="1">
      <alignment/>
    </xf>
    <xf numFmtId="166" fontId="0" fillId="0" borderId="7" xfId="0" applyNumberFormat="1" applyBorder="1" applyAlignment="1">
      <alignment/>
    </xf>
    <xf numFmtId="164" fontId="0" fillId="0" borderId="8" xfId="0" applyFont="1" applyBorder="1" applyAlignment="1">
      <alignment/>
    </xf>
    <xf numFmtId="165" fontId="0" fillId="0" borderId="9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10" xfId="0" applyNumberFormat="1" applyBorder="1" applyAlignment="1">
      <alignment/>
    </xf>
    <xf numFmtId="164" fontId="5" fillId="0" borderId="11" xfId="0" applyFont="1" applyBorder="1" applyAlignment="1">
      <alignment horizontal="center"/>
    </xf>
    <xf numFmtId="164" fontId="0" fillId="0" borderId="0" xfId="0" applyFill="1" applyAlignment="1">
      <alignment horizontal="center"/>
    </xf>
    <xf numFmtId="164" fontId="2" fillId="2" borderId="12" xfId="0" applyFont="1" applyFill="1" applyBorder="1" applyAlignment="1">
      <alignment/>
    </xf>
    <xf numFmtId="165" fontId="2" fillId="2" borderId="13" xfId="0" applyNumberFormat="1" applyFont="1" applyFill="1" applyBorder="1" applyAlignment="1">
      <alignment/>
    </xf>
    <xf numFmtId="166" fontId="2" fillId="2" borderId="13" xfId="0" applyNumberFormat="1" applyFont="1" applyFill="1" applyBorder="1" applyAlignment="1">
      <alignment/>
    </xf>
    <xf numFmtId="166" fontId="2" fillId="2" borderId="14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4" fillId="0" borderId="15" xfId="0" applyFont="1" applyBorder="1" applyAlignment="1">
      <alignment/>
    </xf>
    <xf numFmtId="164" fontId="0" fillId="0" borderId="5" xfId="0" applyBorder="1" applyAlignment="1">
      <alignment/>
    </xf>
    <xf numFmtId="164" fontId="4" fillId="0" borderId="5" xfId="0" applyFont="1" applyBorder="1" applyAlignment="1">
      <alignment/>
    </xf>
    <xf numFmtId="164" fontId="4" fillId="0" borderId="11" xfId="0" applyFont="1" applyBorder="1" applyAlignment="1">
      <alignment/>
    </xf>
    <xf numFmtId="164" fontId="0" fillId="0" borderId="9" xfId="0" applyBorder="1" applyAlignment="1">
      <alignment/>
    </xf>
    <xf numFmtId="166" fontId="4" fillId="0" borderId="10" xfId="0" applyNumberFormat="1" applyFont="1" applyBorder="1" applyAlignment="1">
      <alignment/>
    </xf>
    <xf numFmtId="164" fontId="2" fillId="3" borderId="12" xfId="0" applyFont="1" applyFill="1" applyBorder="1" applyAlignment="1">
      <alignment horizontal="center"/>
    </xf>
    <xf numFmtId="164" fontId="0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="44" zoomScaleNormal="44" workbookViewId="0" topLeftCell="A1">
      <selection activeCell="A63" sqref="A63"/>
    </sheetView>
  </sheetViews>
  <sheetFormatPr defaultColWidth="12.57421875" defaultRowHeight="12.75"/>
  <cols>
    <col min="1" max="1" width="39.28125" style="0" customWidth="1"/>
    <col min="2" max="2" width="22.00390625" style="0" customWidth="1"/>
    <col min="3" max="3" width="17.7109375" style="0" customWidth="1"/>
    <col min="4" max="4" width="16.00390625" style="0" customWidth="1"/>
    <col min="5" max="5" width="62.7109375" style="0" customWidth="1"/>
    <col min="6" max="16384" width="11.57421875" style="0" customWidth="1"/>
  </cols>
  <sheetData>
    <row r="1" spans="1:5" ht="12.75">
      <c r="A1" s="1" t="s">
        <v>0</v>
      </c>
      <c r="B1" s="1"/>
      <c r="C1" s="1"/>
      <c r="D1" s="1"/>
      <c r="E1" s="2"/>
    </row>
    <row r="2" spans="1:5" ht="12.75">
      <c r="A2" s="3"/>
      <c r="B2" s="4"/>
      <c r="C2" s="5"/>
      <c r="D2" s="5"/>
      <c r="E2" s="2"/>
    </row>
    <row r="3" spans="1:5" ht="12.75">
      <c r="A3" s="6" t="s">
        <v>1</v>
      </c>
      <c r="B3" s="6"/>
      <c r="C3" s="6"/>
      <c r="D3" s="6"/>
      <c r="E3" s="2"/>
    </row>
    <row r="4" spans="1:5" ht="12.75">
      <c r="A4" s="7" t="s">
        <v>2</v>
      </c>
      <c r="B4" s="7"/>
      <c r="C4" s="7"/>
      <c r="D4" s="7"/>
      <c r="E4" s="2"/>
    </row>
    <row r="5" spans="1:5" ht="12.75">
      <c r="A5" s="8" t="s">
        <v>3</v>
      </c>
      <c r="B5" s="9" t="s">
        <v>4</v>
      </c>
      <c r="C5" s="10" t="s">
        <v>5</v>
      </c>
      <c r="D5" s="10" t="s">
        <v>6</v>
      </c>
      <c r="E5" s="11" t="s">
        <v>7</v>
      </c>
    </row>
    <row r="6" spans="1:5" ht="12.75">
      <c r="A6" s="12" t="s">
        <v>8</v>
      </c>
      <c r="B6" s="13"/>
      <c r="C6" s="14"/>
      <c r="D6" s="15">
        <v>16500</v>
      </c>
      <c r="E6" s="16"/>
    </row>
    <row r="7" spans="1:5" ht="12.75">
      <c r="A7" s="17"/>
      <c r="B7" s="4">
        <v>44392</v>
      </c>
      <c r="C7" s="5">
        <v>4000</v>
      </c>
      <c r="D7" s="18"/>
      <c r="E7" s="16"/>
    </row>
    <row r="8" spans="1:5" ht="12.75">
      <c r="A8" s="17"/>
      <c r="B8" s="4">
        <v>44454</v>
      </c>
      <c r="C8" s="5">
        <v>6000</v>
      </c>
      <c r="D8" s="18"/>
      <c r="E8" s="19"/>
    </row>
    <row r="9" spans="1:5" ht="12.75">
      <c r="A9" s="17"/>
      <c r="B9" s="4">
        <v>44500</v>
      </c>
      <c r="C9" s="5">
        <v>6500</v>
      </c>
      <c r="D9" s="18"/>
      <c r="E9" s="19"/>
    </row>
    <row r="10" spans="1:5" ht="12.75">
      <c r="A10" s="17" t="s">
        <v>9</v>
      </c>
      <c r="B10" s="4"/>
      <c r="C10" s="5"/>
      <c r="D10" s="18">
        <v>-500</v>
      </c>
      <c r="E10" s="19" t="s">
        <v>10</v>
      </c>
    </row>
    <row r="11" spans="1:5" ht="12.75">
      <c r="A11" s="17" t="s">
        <v>11</v>
      </c>
      <c r="B11" s="4"/>
      <c r="C11" s="5"/>
      <c r="D11" s="18">
        <v>-1000</v>
      </c>
      <c r="E11" s="19" t="s">
        <v>12</v>
      </c>
    </row>
    <row r="12" spans="1:5" ht="12.75">
      <c r="A12" s="17" t="s">
        <v>13</v>
      </c>
      <c r="B12" s="4"/>
      <c r="C12" s="5"/>
      <c r="D12" s="18">
        <v>-1000</v>
      </c>
      <c r="E12" s="19" t="s">
        <v>14</v>
      </c>
    </row>
    <row r="13" spans="1:5" ht="12.75">
      <c r="A13" s="17"/>
      <c r="B13" s="4"/>
      <c r="C13" s="5"/>
      <c r="D13" s="18"/>
      <c r="E13" s="19"/>
    </row>
    <row r="14" spans="1:5" ht="12.75">
      <c r="A14" s="17"/>
      <c r="D14" s="20"/>
      <c r="E14" s="19"/>
    </row>
    <row r="15" spans="1:5" ht="12.75">
      <c r="A15" s="17" t="s">
        <v>15</v>
      </c>
      <c r="B15" s="21">
        <v>44562</v>
      </c>
      <c r="C15" s="5">
        <v>0</v>
      </c>
      <c r="D15" s="18">
        <v>0</v>
      </c>
      <c r="E15" s="19"/>
    </row>
    <row r="16" spans="1:5" ht="12.75">
      <c r="A16" s="17" t="s">
        <v>16</v>
      </c>
      <c r="B16" s="4">
        <v>44470</v>
      </c>
      <c r="C16" s="5">
        <v>1300</v>
      </c>
      <c r="D16" s="18">
        <v>1300</v>
      </c>
      <c r="E16" s="19" t="s">
        <v>17</v>
      </c>
    </row>
    <row r="17" spans="1:5" ht="12.75">
      <c r="A17" s="17" t="s">
        <v>18</v>
      </c>
      <c r="B17" s="4">
        <v>44562</v>
      </c>
      <c r="C17" s="5">
        <v>450</v>
      </c>
      <c r="D17" s="18">
        <v>450</v>
      </c>
      <c r="E17" s="19" t="s">
        <v>19</v>
      </c>
    </row>
    <row r="18" spans="1:5" ht="12.75">
      <c r="A18" s="17" t="s">
        <v>20</v>
      </c>
      <c r="B18" s="4"/>
      <c r="C18" s="5">
        <v>700</v>
      </c>
      <c r="D18" s="18">
        <v>700</v>
      </c>
      <c r="E18" s="19" t="s">
        <v>21</v>
      </c>
    </row>
    <row r="19" spans="1:5" ht="12.75">
      <c r="A19" s="17"/>
      <c r="B19" s="4"/>
      <c r="C19" s="5"/>
      <c r="D19" s="18"/>
      <c r="E19" s="19"/>
    </row>
    <row r="20" spans="1:5" ht="12.75">
      <c r="A20" s="17" t="s">
        <v>22</v>
      </c>
      <c r="B20" s="4">
        <v>44606</v>
      </c>
      <c r="C20" s="5">
        <v>400</v>
      </c>
      <c r="D20" s="18">
        <v>400</v>
      </c>
      <c r="E20" s="19"/>
    </row>
    <row r="21" spans="1:5" ht="12.75">
      <c r="A21" s="17"/>
      <c r="B21" s="4"/>
      <c r="C21" s="5"/>
      <c r="D21" s="18"/>
      <c r="E21" s="19"/>
    </row>
    <row r="22" spans="1:5" ht="12.75">
      <c r="A22" s="17" t="s">
        <v>23</v>
      </c>
      <c r="B22" s="4">
        <v>44607</v>
      </c>
      <c r="C22" s="5">
        <v>0</v>
      </c>
      <c r="D22" s="18">
        <v>0</v>
      </c>
      <c r="E22" s="19"/>
    </row>
    <row r="23" spans="1:5" ht="12.75">
      <c r="A23" s="22" t="s">
        <v>24</v>
      </c>
      <c r="B23" s="4"/>
      <c r="C23" s="5"/>
      <c r="D23" s="18"/>
      <c r="E23" s="19"/>
    </row>
    <row r="24" spans="1:5" ht="12.75">
      <c r="A24" s="22"/>
      <c r="B24" s="4"/>
      <c r="C24" s="5"/>
      <c r="D24" s="18"/>
      <c r="E24" s="19"/>
    </row>
    <row r="25" spans="1:5" ht="12.75">
      <c r="A25" s="17" t="s">
        <v>25</v>
      </c>
      <c r="B25" s="4"/>
      <c r="C25" s="5">
        <v>300</v>
      </c>
      <c r="D25" s="18">
        <v>300</v>
      </c>
      <c r="E25" s="19"/>
    </row>
    <row r="26" spans="1:5" ht="12.75">
      <c r="A26" s="17" t="s">
        <v>26</v>
      </c>
      <c r="B26" s="4">
        <v>44531</v>
      </c>
      <c r="C26" s="5">
        <v>1000</v>
      </c>
      <c r="D26" s="18">
        <v>1000</v>
      </c>
      <c r="E26" s="19" t="s">
        <v>27</v>
      </c>
    </row>
    <row r="27" spans="1:5" ht="12.75">
      <c r="A27" s="17" t="s">
        <v>28</v>
      </c>
      <c r="B27" s="4">
        <v>44531</v>
      </c>
      <c r="C27" s="5">
        <v>303</v>
      </c>
      <c r="D27" s="18">
        <v>303</v>
      </c>
      <c r="E27" s="19" t="s">
        <v>29</v>
      </c>
    </row>
    <row r="28" spans="1:5" ht="12.75">
      <c r="A28" s="17" t="s">
        <v>30</v>
      </c>
      <c r="B28" s="4">
        <v>44348</v>
      </c>
      <c r="C28" s="5">
        <v>282</v>
      </c>
      <c r="D28" s="18">
        <v>282</v>
      </c>
      <c r="E28" s="19"/>
    </row>
    <row r="29" spans="1:5" ht="12.75">
      <c r="A29" s="17" t="s">
        <v>31</v>
      </c>
      <c r="B29" s="4">
        <v>44348</v>
      </c>
      <c r="C29" s="5">
        <f>96+42+70+45+35+630+33+41</f>
        <v>992</v>
      </c>
      <c r="D29" s="18">
        <f>96+42+70+45+35+630+33+41</f>
        <v>992</v>
      </c>
      <c r="E29" s="19"/>
    </row>
    <row r="30" spans="1:5" ht="12.75">
      <c r="A30" s="17" t="s">
        <v>32</v>
      </c>
      <c r="B30" s="4"/>
      <c r="C30" s="5">
        <v>300</v>
      </c>
      <c r="D30" s="18">
        <v>300</v>
      </c>
      <c r="E30" s="19"/>
    </row>
    <row r="31" spans="1:5" ht="12.75">
      <c r="A31" s="17" t="s">
        <v>33</v>
      </c>
      <c r="B31" s="4">
        <v>44500</v>
      </c>
      <c r="C31" s="5">
        <v>3000</v>
      </c>
      <c r="D31" s="18">
        <v>3000</v>
      </c>
      <c r="E31" s="19" t="s">
        <v>34</v>
      </c>
    </row>
    <row r="32" spans="1:5" ht="12.75">
      <c r="A32" s="17" t="s">
        <v>35</v>
      </c>
      <c r="B32" s="4">
        <v>44500</v>
      </c>
      <c r="C32" s="5">
        <v>1000</v>
      </c>
      <c r="D32" s="18">
        <v>1000</v>
      </c>
      <c r="E32" s="19" t="s">
        <v>36</v>
      </c>
    </row>
    <row r="33" spans="1:5" ht="12.75">
      <c r="A33" s="17" t="s">
        <v>37</v>
      </c>
      <c r="B33" s="4">
        <v>44500</v>
      </c>
      <c r="C33" s="5">
        <v>1300</v>
      </c>
      <c r="D33" s="18">
        <v>1300</v>
      </c>
      <c r="E33" s="19" t="s">
        <v>38</v>
      </c>
    </row>
    <row r="34" spans="1:5" ht="12.75">
      <c r="A34" s="17"/>
      <c r="B34" s="4"/>
      <c r="C34" s="5"/>
      <c r="D34" s="18"/>
      <c r="E34" s="19"/>
    </row>
    <row r="35" spans="1:5" ht="12.75">
      <c r="A35" s="17" t="s">
        <v>39</v>
      </c>
      <c r="B35" s="4"/>
      <c r="C35" s="5"/>
      <c r="D35" s="18">
        <v>2750</v>
      </c>
      <c r="E35" s="16" t="s">
        <v>40</v>
      </c>
    </row>
    <row r="36" spans="1:5" ht="12.75">
      <c r="A36" s="22" t="s">
        <v>41</v>
      </c>
      <c r="B36" s="4">
        <v>44500</v>
      </c>
      <c r="C36" s="5">
        <v>600</v>
      </c>
      <c r="D36" s="18"/>
      <c r="E36" s="16"/>
    </row>
    <row r="37" spans="1:5" ht="12.75">
      <c r="A37" s="22" t="s">
        <v>42</v>
      </c>
      <c r="B37" s="4">
        <v>44500</v>
      </c>
      <c r="C37" s="5">
        <v>200</v>
      </c>
      <c r="D37" s="18"/>
      <c r="E37" s="16"/>
    </row>
    <row r="38" spans="1:5" ht="12.75">
      <c r="A38" s="22" t="s">
        <v>43</v>
      </c>
      <c r="B38" s="4">
        <v>44501</v>
      </c>
      <c r="C38" s="5">
        <v>400</v>
      </c>
      <c r="D38" s="18"/>
      <c r="E38" s="16"/>
    </row>
    <row r="39" spans="1:5" ht="12.75">
      <c r="A39" s="22" t="s">
        <v>44</v>
      </c>
      <c r="B39" s="4">
        <v>44501</v>
      </c>
      <c r="C39" s="5">
        <v>500</v>
      </c>
      <c r="D39" s="18"/>
      <c r="E39" s="16"/>
    </row>
    <row r="40" spans="1:5" ht="12.75">
      <c r="A40" s="22" t="s">
        <v>45</v>
      </c>
      <c r="B40" s="4">
        <v>44502</v>
      </c>
      <c r="C40" s="5">
        <v>300</v>
      </c>
      <c r="D40" s="18"/>
      <c r="E40" s="16"/>
    </row>
    <row r="41" spans="1:5" ht="12.75">
      <c r="A41" s="22" t="s">
        <v>46</v>
      </c>
      <c r="B41" s="4">
        <v>44502</v>
      </c>
      <c r="C41" s="5">
        <v>300</v>
      </c>
      <c r="D41" s="18"/>
      <c r="E41" s="16"/>
    </row>
    <row r="42" spans="1:5" ht="12.75">
      <c r="A42" s="22" t="s">
        <v>47</v>
      </c>
      <c r="B42" s="4">
        <v>44503</v>
      </c>
      <c r="C42" s="5">
        <v>100</v>
      </c>
      <c r="D42" s="18"/>
      <c r="E42" s="16"/>
    </row>
    <row r="43" spans="1:5" ht="12.75">
      <c r="A43" s="22" t="s">
        <v>48</v>
      </c>
      <c r="B43" s="4">
        <v>44503</v>
      </c>
      <c r="C43" s="5">
        <v>200</v>
      </c>
      <c r="D43" s="23"/>
      <c r="E43" s="16"/>
    </row>
    <row r="44" spans="1:5" ht="12.75">
      <c r="A44" s="24" t="s">
        <v>49</v>
      </c>
      <c r="B44" s="25">
        <v>44503</v>
      </c>
      <c r="C44" s="26">
        <v>150</v>
      </c>
      <c r="D44" s="27"/>
      <c r="E44" s="28"/>
    </row>
    <row r="45" spans="2:5" ht="12.75">
      <c r="B45" s="4"/>
      <c r="C45" s="5"/>
      <c r="D45" s="5"/>
      <c r="E45" s="29"/>
    </row>
    <row r="46" spans="1:5" ht="12.75">
      <c r="A46" s="30" t="s">
        <v>50</v>
      </c>
      <c r="B46" s="31"/>
      <c r="C46" s="32"/>
      <c r="D46" s="33">
        <f>SUM(D6:D35)</f>
        <v>28077</v>
      </c>
      <c r="E46" s="34"/>
    </row>
    <row r="47" spans="2:5" ht="12.75">
      <c r="B47" s="4"/>
      <c r="C47" s="5"/>
      <c r="D47" s="5"/>
      <c r="E47" s="29"/>
    </row>
    <row r="48" spans="1:5" ht="12.75">
      <c r="A48" s="6" t="s">
        <v>51</v>
      </c>
      <c r="B48" s="6"/>
      <c r="C48" s="6"/>
      <c r="D48" s="6"/>
      <c r="E48" s="29"/>
    </row>
    <row r="49" spans="1:5" ht="12.75">
      <c r="A49" s="7" t="s">
        <v>52</v>
      </c>
      <c r="B49" s="7"/>
      <c r="C49" s="7"/>
      <c r="D49" s="7"/>
      <c r="E49" s="29"/>
    </row>
    <row r="50" spans="1:5" ht="12.75">
      <c r="A50" s="8" t="s">
        <v>3</v>
      </c>
      <c r="B50" s="9" t="s">
        <v>4</v>
      </c>
      <c r="C50" s="10" t="s">
        <v>5</v>
      </c>
      <c r="D50" s="10" t="s">
        <v>6</v>
      </c>
      <c r="E50" s="2"/>
    </row>
    <row r="51" spans="1:5" ht="12.75">
      <c r="A51" s="35" t="s">
        <v>53</v>
      </c>
      <c r="B51" s="13"/>
      <c r="C51" s="14"/>
      <c r="D51" s="15">
        <f>SUM(C52:C53)</f>
        <v>3150</v>
      </c>
      <c r="E51" s="2"/>
    </row>
    <row r="52" spans="1:5" ht="12.75">
      <c r="A52" s="36"/>
      <c r="B52" s="4">
        <v>44317</v>
      </c>
      <c r="C52" s="5">
        <v>1575</v>
      </c>
      <c r="D52" s="23"/>
      <c r="E52" s="2"/>
    </row>
    <row r="53" spans="1:5" ht="12.75">
      <c r="A53" s="37"/>
      <c r="B53" s="4">
        <v>44408</v>
      </c>
      <c r="C53" s="5">
        <v>1575</v>
      </c>
      <c r="D53" s="23"/>
      <c r="E53" s="2"/>
    </row>
    <row r="54" spans="1:5" ht="12.75">
      <c r="A54" s="37"/>
      <c r="B54" s="4"/>
      <c r="C54" s="5"/>
      <c r="D54" s="23"/>
      <c r="E54" s="2"/>
    </row>
    <row r="55" spans="1:5" ht="12.75">
      <c r="A55" s="37" t="s">
        <v>54</v>
      </c>
      <c r="B55" s="4">
        <v>44470</v>
      </c>
      <c r="C55" s="5">
        <v>1500</v>
      </c>
      <c r="D55" s="18">
        <v>1500</v>
      </c>
      <c r="E55" s="2"/>
    </row>
    <row r="56" spans="1:5" ht="12.75">
      <c r="A56" s="36"/>
      <c r="D56" s="18"/>
      <c r="E56" s="2"/>
    </row>
    <row r="57" spans="1:5" ht="12.75">
      <c r="A57" s="38" t="s">
        <v>55</v>
      </c>
      <c r="B57" s="39"/>
      <c r="C57" s="26">
        <v>1000</v>
      </c>
      <c r="D57" s="40">
        <v>1000</v>
      </c>
      <c r="E57" s="2"/>
    </row>
    <row r="58" spans="4:5" ht="12.75">
      <c r="D58" s="5"/>
      <c r="E58" s="2"/>
    </row>
    <row r="59" spans="4:5" ht="12.75">
      <c r="D59" s="5"/>
      <c r="E59" s="2"/>
    </row>
    <row r="60" spans="1:5" ht="12.75">
      <c r="A60" s="30" t="s">
        <v>56</v>
      </c>
      <c r="B60" s="31"/>
      <c r="C60" s="32"/>
      <c r="D60" s="33">
        <f>SUM(D51:D57)</f>
        <v>5650</v>
      </c>
      <c r="E60" s="2"/>
    </row>
    <row r="61" spans="4:5" ht="12.75">
      <c r="D61" s="5"/>
      <c r="E61" s="2"/>
    </row>
    <row r="62" spans="1:5" ht="12.75">
      <c r="A62" s="41" t="s">
        <v>57</v>
      </c>
      <c r="B62" s="41"/>
      <c r="C62" s="41"/>
      <c r="D62" s="41"/>
      <c r="E62" s="2"/>
    </row>
    <row r="63" spans="1:5" ht="12.75">
      <c r="A63" s="7" t="s">
        <v>58</v>
      </c>
      <c r="B63" s="7"/>
      <c r="C63" s="7"/>
      <c r="D63" s="7"/>
      <c r="E63" s="2"/>
    </row>
    <row r="64" spans="1:5" ht="12.75">
      <c r="A64" s="8" t="s">
        <v>3</v>
      </c>
      <c r="B64" s="9" t="s">
        <v>4</v>
      </c>
      <c r="C64" s="10" t="s">
        <v>5</v>
      </c>
      <c r="D64" s="10" t="s">
        <v>6</v>
      </c>
      <c r="E64" s="2"/>
    </row>
    <row r="65" spans="1:5" ht="12.75">
      <c r="A65" s="35" t="s">
        <v>59</v>
      </c>
      <c r="B65" s="42" t="s">
        <v>60</v>
      </c>
      <c r="C65" s="42" t="s">
        <v>61</v>
      </c>
      <c r="D65" s="15">
        <f>25*40</f>
        <v>1000</v>
      </c>
      <c r="E65" s="2"/>
    </row>
    <row r="66" spans="1:5" ht="12.75">
      <c r="A66" s="37"/>
      <c r="D66" s="18"/>
      <c r="E66" s="2"/>
    </row>
    <row r="67" spans="1:5" ht="12.75">
      <c r="A67" s="37" t="s">
        <v>62</v>
      </c>
      <c r="B67" t="s">
        <v>60</v>
      </c>
      <c r="C67" t="s">
        <v>63</v>
      </c>
      <c r="D67" s="18">
        <f>20*40</f>
        <v>800</v>
      </c>
      <c r="E67" s="2"/>
    </row>
    <row r="68" spans="1:5" ht="12.75">
      <c r="A68" s="37"/>
      <c r="D68" s="18"/>
      <c r="E68" s="2"/>
    </row>
    <row r="69" spans="1:5" ht="12.75">
      <c r="A69" s="37" t="s">
        <v>64</v>
      </c>
      <c r="B69" t="s">
        <v>65</v>
      </c>
      <c r="C69" t="s">
        <v>66</v>
      </c>
      <c r="D69" s="18">
        <f>20*15</f>
        <v>300</v>
      </c>
      <c r="E69" s="2"/>
    </row>
    <row r="70" spans="1:5" ht="12.75">
      <c r="A70" s="37" t="s">
        <v>67</v>
      </c>
      <c r="B70" t="s">
        <v>68</v>
      </c>
      <c r="C70" t="s">
        <v>69</v>
      </c>
      <c r="D70" s="18">
        <f>20*6</f>
        <v>120</v>
      </c>
      <c r="E70" s="2"/>
    </row>
    <row r="71" spans="1:5" ht="12.75">
      <c r="A71" s="37"/>
      <c r="B71" t="s">
        <v>70</v>
      </c>
      <c r="C71" t="s">
        <v>71</v>
      </c>
      <c r="D71" s="18">
        <f>12*20</f>
        <v>240</v>
      </c>
      <c r="E71" s="2"/>
    </row>
    <row r="72" spans="1:5" ht="12.75">
      <c r="A72" s="37"/>
      <c r="B72" t="s">
        <v>72</v>
      </c>
      <c r="C72" t="s">
        <v>73</v>
      </c>
      <c r="D72" s="18">
        <f>120*3</f>
        <v>360</v>
      </c>
      <c r="E72" s="2"/>
    </row>
    <row r="73" spans="1:5" ht="12.75">
      <c r="A73" s="37"/>
      <c r="B73" t="s">
        <v>74</v>
      </c>
      <c r="D73" s="18">
        <v>130</v>
      </c>
      <c r="E73" s="2"/>
    </row>
    <row r="74" spans="1:5" ht="12.75">
      <c r="A74" s="37"/>
      <c r="B74" t="s">
        <v>75</v>
      </c>
      <c r="D74" s="18">
        <v>400</v>
      </c>
      <c r="E74" s="2"/>
    </row>
    <row r="75" spans="1:5" ht="12.75">
      <c r="A75" s="37"/>
      <c r="D75" s="18"/>
      <c r="E75" s="2"/>
    </row>
    <row r="76" spans="1:5" ht="12.75">
      <c r="A76" s="38" t="s">
        <v>76</v>
      </c>
      <c r="B76" s="39" t="s">
        <v>77</v>
      </c>
      <c r="C76" s="39"/>
      <c r="D76" s="40">
        <f>25*40</f>
        <v>1000</v>
      </c>
      <c r="E76" s="2"/>
    </row>
    <row r="77" spans="4:5" ht="12.75">
      <c r="D77" s="5"/>
      <c r="E77" s="2"/>
    </row>
    <row r="78" spans="4:5" ht="12.75">
      <c r="D78" s="5"/>
      <c r="E78" s="2"/>
    </row>
    <row r="79" spans="1:5" ht="12.75">
      <c r="A79" s="30" t="s">
        <v>78</v>
      </c>
      <c r="B79" s="31"/>
      <c r="C79" s="32"/>
      <c r="D79" s="33">
        <f>SUM(D65:D76)</f>
        <v>4350</v>
      </c>
      <c r="E79" s="2"/>
    </row>
  </sheetData>
  <sheetProtection selectLockedCells="1" selectUnlockedCells="1"/>
  <mergeCells count="7">
    <mergeCell ref="A1:D1"/>
    <mergeCell ref="A3:D3"/>
    <mergeCell ref="A4:D4"/>
    <mergeCell ref="A48:D48"/>
    <mergeCell ref="A49:D49"/>
    <mergeCell ref="A62:D62"/>
    <mergeCell ref="A63:D6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Tiziano Internò</dc:creator>
  <cp:keywords/>
  <dc:description/>
  <cp:lastModifiedBy>Tiziano Internò</cp:lastModifiedBy>
  <dcterms:created xsi:type="dcterms:W3CDTF">2021-02-05T10:31:13Z</dcterms:created>
  <dcterms:modified xsi:type="dcterms:W3CDTF">2021-02-05T10:32:48Z</dcterms:modified>
  <cp:category/>
  <cp:version/>
  <cp:contentType/>
  <cp:contentStatus/>
  <cp:revision>1</cp:revision>
</cp:coreProperties>
</file>